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f365-my.sharepoint.com/personal/tabbi_tregoning_nafinc_com/Documents/Documents/Classes/Future Stars- Top 4 Forms/"/>
    </mc:Choice>
  </mc:AlternateContent>
  <xr:revisionPtr revIDLastSave="0" documentId="8_{3DD2EDDA-EE2A-460F-93E5-6D63CC6FB558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January" sheetId="6" r:id="rId1"/>
    <sheet name="February" sheetId="7" r:id="rId2"/>
    <sheet name="March" sheetId="8" r:id="rId3"/>
    <sheet name="April" sheetId="9" r:id="rId4"/>
    <sheet name="May" sheetId="10" r:id="rId5"/>
    <sheet name="June" sheetId="11" r:id="rId6"/>
    <sheet name="July" sheetId="12" r:id="rId7"/>
    <sheet name="August" sheetId="13" r:id="rId8"/>
    <sheet name="September" sheetId="14" r:id="rId9"/>
    <sheet name="October" sheetId="15" r:id="rId10"/>
    <sheet name="November" sheetId="16" r:id="rId11"/>
    <sheet name="December" sheetId="17" r:id="rId12"/>
  </sheets>
  <definedNames>
    <definedName name="_xlnm.Print_Area" localSheetId="11">December!$A$1:$F$60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7" l="1"/>
  <c r="B55" i="15"/>
  <c r="B55" i="14"/>
  <c r="B55" i="13"/>
  <c r="B55" i="12"/>
  <c r="B55" i="11"/>
  <c r="B55" i="10"/>
  <c r="B55" i="9"/>
  <c r="B55" i="8"/>
  <c r="B55" i="6"/>
  <c r="E44" i="17"/>
  <c r="E45" i="17"/>
  <c r="C43" i="17"/>
  <c r="D55" i="17"/>
  <c r="C35" i="17"/>
  <c r="E33" i="17"/>
  <c r="E38" i="17"/>
  <c r="E30" i="17"/>
  <c r="C26" i="17"/>
  <c r="E21" i="17"/>
  <c r="C17" i="17"/>
  <c r="C44" i="17"/>
  <c r="C43" i="16"/>
  <c r="D55" i="16"/>
  <c r="C35" i="16"/>
  <c r="E33" i="16"/>
  <c r="E38" i="16"/>
  <c r="E30" i="16"/>
  <c r="C26" i="16"/>
  <c r="C44" i="16"/>
  <c r="E21" i="16"/>
  <c r="E37" i="16"/>
  <c r="E39" i="16"/>
  <c r="E42" i="16"/>
  <c r="C17" i="16"/>
  <c r="C43" i="15"/>
  <c r="D55" i="15"/>
  <c r="C35" i="15"/>
  <c r="E33" i="15"/>
  <c r="E38" i="15"/>
  <c r="E30" i="15"/>
  <c r="C26" i="15"/>
  <c r="E21" i="15"/>
  <c r="C17" i="15"/>
  <c r="C44" i="15"/>
  <c r="C43" i="14"/>
  <c r="D55" i="14"/>
  <c r="C35" i="14"/>
  <c r="E33" i="14"/>
  <c r="E38" i="14"/>
  <c r="E30" i="14"/>
  <c r="C26" i="14"/>
  <c r="C44" i="14"/>
  <c r="E41" i="14"/>
  <c r="E21" i="14"/>
  <c r="E37" i="14"/>
  <c r="E39" i="14"/>
  <c r="E42" i="14"/>
  <c r="C17" i="14"/>
  <c r="C43" i="13"/>
  <c r="D55" i="13"/>
  <c r="C35" i="13"/>
  <c r="E33" i="13"/>
  <c r="E38" i="13"/>
  <c r="E30" i="13"/>
  <c r="C26" i="13"/>
  <c r="C44" i="13"/>
  <c r="E21" i="13"/>
  <c r="E37" i="13"/>
  <c r="E39" i="13"/>
  <c r="E42" i="13"/>
  <c r="C17" i="13"/>
  <c r="C43" i="12"/>
  <c r="C35" i="12"/>
  <c r="E33" i="12"/>
  <c r="E38" i="12"/>
  <c r="E30" i="12"/>
  <c r="C26" i="12"/>
  <c r="E21" i="12"/>
  <c r="E37" i="12"/>
  <c r="E39" i="12"/>
  <c r="E42" i="12"/>
  <c r="C17" i="12"/>
  <c r="C43" i="11"/>
  <c r="D55" i="11"/>
  <c r="C35" i="11"/>
  <c r="E33" i="11"/>
  <c r="E38" i="11"/>
  <c r="E30" i="11"/>
  <c r="C26" i="11"/>
  <c r="E21" i="11"/>
  <c r="E37" i="11"/>
  <c r="E39" i="11"/>
  <c r="C17" i="11"/>
  <c r="C43" i="10"/>
  <c r="C35" i="10"/>
  <c r="E33" i="10"/>
  <c r="E38" i="10"/>
  <c r="E30" i="10"/>
  <c r="C26" i="10"/>
  <c r="E21" i="10"/>
  <c r="E37" i="10"/>
  <c r="C17" i="10"/>
  <c r="C43" i="9"/>
  <c r="D55" i="9"/>
  <c r="C35" i="9"/>
  <c r="C44" i="9"/>
  <c r="E33" i="9"/>
  <c r="E38" i="9"/>
  <c r="E30" i="9"/>
  <c r="C26" i="9"/>
  <c r="E21" i="9"/>
  <c r="E37" i="9"/>
  <c r="E39" i="9"/>
  <c r="C17" i="9"/>
  <c r="C43" i="8"/>
  <c r="C35" i="8"/>
  <c r="E33" i="8"/>
  <c r="E38" i="8"/>
  <c r="E30" i="8"/>
  <c r="C26" i="8"/>
  <c r="E21" i="8"/>
  <c r="E37" i="8"/>
  <c r="E39" i="8"/>
  <c r="C17" i="8"/>
  <c r="C43" i="7"/>
  <c r="D55" i="7"/>
  <c r="C35" i="7"/>
  <c r="E33" i="7"/>
  <c r="E38" i="7"/>
  <c r="E30" i="7"/>
  <c r="C26" i="7"/>
  <c r="E21" i="7"/>
  <c r="E37" i="7"/>
  <c r="E39" i="7"/>
  <c r="E42" i="7"/>
  <c r="C17" i="7"/>
  <c r="E33" i="6"/>
  <c r="E38" i="6"/>
  <c r="E30" i="6"/>
  <c r="E21" i="6"/>
  <c r="E37" i="6"/>
  <c r="E39" i="6"/>
  <c r="E42" i="6"/>
  <c r="C43" i="6"/>
  <c r="D55" i="6"/>
  <c r="C35" i="6"/>
  <c r="C26" i="6"/>
  <c r="C17" i="6"/>
  <c r="E41" i="17"/>
  <c r="E39" i="10"/>
  <c r="D49" i="17"/>
  <c r="E37" i="15"/>
  <c r="E39" i="15"/>
  <c r="E42" i="15"/>
  <c r="C44" i="6"/>
  <c r="E41" i="13"/>
  <c r="C44" i="11"/>
  <c r="D55" i="8"/>
  <c r="C44" i="8"/>
  <c r="D55" i="12"/>
  <c r="C44" i="12"/>
  <c r="E37" i="17"/>
  <c r="E39" i="17"/>
  <c r="E41" i="15"/>
  <c r="D55" i="10"/>
  <c r="C44" i="10"/>
  <c r="E41" i="12"/>
  <c r="E41" i="8"/>
  <c r="E42" i="8"/>
  <c r="E41" i="10"/>
  <c r="E42" i="10"/>
  <c r="E41" i="11"/>
  <c r="E42" i="11"/>
  <c r="D49" i="8"/>
  <c r="E44" i="8"/>
  <c r="E45" i="8"/>
  <c r="E44" i="11"/>
  <c r="E45" i="11"/>
  <c r="D49" i="11"/>
  <c r="E44" i="10"/>
  <c r="D49" i="10"/>
  <c r="E45" i="10"/>
  <c r="E41" i="6"/>
  <c r="E41" i="9"/>
  <c r="E42" i="9"/>
  <c r="D49" i="9"/>
  <c r="E44" i="9"/>
  <c r="E45" i="9"/>
  <c r="D58" i="6"/>
  <c r="B58" i="6"/>
  <c r="D49" i="6"/>
  <c r="E44" i="6"/>
  <c r="E45" i="6"/>
  <c r="B55" i="16"/>
  <c r="E41" i="16"/>
  <c r="E45" i="16"/>
  <c r="D49" i="16"/>
  <c r="E44" i="16"/>
  <c r="D49" i="15"/>
  <c r="E44" i="15"/>
  <c r="E45" i="15"/>
  <c r="D49" i="14"/>
  <c r="E44" i="14"/>
  <c r="E45" i="14"/>
  <c r="D49" i="13"/>
  <c r="E44" i="13"/>
  <c r="E45" i="13"/>
  <c r="E44" i="12"/>
  <c r="E45" i="12"/>
  <c r="D49" i="12"/>
  <c r="C44" i="7"/>
  <c r="E41" i="7"/>
  <c r="B55" i="7"/>
  <c r="D49" i="7"/>
  <c r="E44" i="7"/>
  <c r="E45" i="7"/>
  <c r="D58" i="7"/>
  <c r="D58" i="8"/>
  <c r="B58" i="7"/>
  <c r="D58" i="9"/>
  <c r="B58" i="8"/>
  <c r="D58" i="10"/>
  <c r="B58" i="9"/>
  <c r="D58" i="11"/>
  <c r="B58" i="10"/>
  <c r="D58" i="12"/>
  <c r="B58" i="11"/>
  <c r="B58" i="12"/>
  <c r="D58" i="13"/>
  <c r="D58" i="14"/>
  <c r="B58" i="13"/>
  <c r="B58" i="14"/>
  <c r="D58" i="15"/>
  <c r="B58" i="15"/>
  <c r="D58" i="16"/>
  <c r="D58" i="17"/>
  <c r="B58" i="17"/>
  <c r="B58" i="16"/>
</calcChain>
</file>

<file path=xl/sharedStrings.xml><?xml version="1.0" encoding="utf-8"?>
<sst xmlns="http://schemas.openxmlformats.org/spreadsheetml/2006/main" count="649" uniqueCount="67">
  <si>
    <t>SECTION 1</t>
  </si>
  <si>
    <t>OFFICE EXPENSES</t>
  </si>
  <si>
    <t>NET INCOME</t>
  </si>
  <si>
    <t>TOTAL GROSS INCOME</t>
  </si>
  <si>
    <t>Subtotal:</t>
  </si>
  <si>
    <t>Expenses</t>
  </si>
  <si>
    <t>Year:</t>
  </si>
  <si>
    <t>Income</t>
  </si>
  <si>
    <t>OUTSIDE REVENUE</t>
  </si>
  <si>
    <t>REFERRAL FEES</t>
  </si>
  <si>
    <t>SECTION 3</t>
  </si>
  <si>
    <t>PERSONAL REVENUE</t>
  </si>
  <si>
    <t># OF UNITS</t>
  </si>
  <si>
    <t>TOTAL REVENUE</t>
  </si>
  <si>
    <t>SECTION 4</t>
  </si>
  <si>
    <t>Section 2 TOTAL</t>
  </si>
  <si>
    <t>Section 3 TOTAL</t>
  </si>
  <si>
    <t>COMPANY INCOME</t>
  </si>
  <si>
    <t>TOTAL OTHER REVENUE</t>
  </si>
  <si>
    <t>Subtract Section 1 Expenses</t>
  </si>
  <si>
    <t>TAXABLE INCOME</t>
  </si>
  <si>
    <t>After Tax Income</t>
  </si>
  <si>
    <t>PROFIT AND LOSS</t>
  </si>
  <si>
    <t>Month: January</t>
  </si>
  <si>
    <t>WAGE EXPENSES</t>
  </si>
  <si>
    <t>MISCELLANEOUS EXPENSES</t>
  </si>
  <si>
    <t>PERSONAL EXPENSES</t>
  </si>
  <si>
    <t>Total Expenses:</t>
  </si>
  <si>
    <t>SECTION 2</t>
  </si>
  <si>
    <t>PERSONAL REVENUE         FROM PAY LOG</t>
  </si>
  <si>
    <r>
      <t xml:space="preserve">REVENUE PER UNIT                         </t>
    </r>
    <r>
      <rPr>
        <sz val="10"/>
        <rFont val="Arial"/>
        <family val="2"/>
      </rPr>
      <t>divide revenue by # of units</t>
    </r>
  </si>
  <si>
    <r>
      <t xml:space="preserve">x 25% for Uncle Sam         </t>
    </r>
    <r>
      <rPr>
        <sz val="10"/>
        <rFont val="Arial"/>
        <family val="2"/>
      </rPr>
      <t>(x.25)</t>
    </r>
  </si>
  <si>
    <t xml:space="preserve">COMPANY FLOAT BALANCE:                                              </t>
  </si>
  <si>
    <t>SALARY:</t>
  </si>
  <si>
    <t>TAXABLE INCOME:</t>
  </si>
  <si>
    <t>Taxable Income</t>
  </si>
  <si>
    <t>(from Section 4)</t>
  </si>
  <si>
    <t>TAX BALANCE:</t>
  </si>
  <si>
    <t>(Section 2-1)</t>
  </si>
  <si>
    <t>PERSONAL EXPENSES RUN THROUGH COMPANY:</t>
  </si>
  <si>
    <t>GROSS TAXABLE PAID TO OWNER YTD:</t>
  </si>
  <si>
    <t>(TAXABLE INCOME + SALARY from all P&amp;L's YTD)</t>
  </si>
  <si>
    <t>PROJECTED YEAR END GROSS TAXABLE PAID TO OWNER:</t>
  </si>
  <si>
    <t>Month: February</t>
  </si>
  <si>
    <t>Month: March</t>
  </si>
  <si>
    <t>Month: April</t>
  </si>
  <si>
    <t>Month: May</t>
  </si>
  <si>
    <t>Month: June</t>
  </si>
  <si>
    <t>Month: July</t>
  </si>
  <si>
    <t>Month: August</t>
  </si>
  <si>
    <t>Month: October</t>
  </si>
  <si>
    <t>Month: November</t>
  </si>
  <si>
    <t>(Gross tax YTD divided by # of months x 12)</t>
  </si>
  <si>
    <t>COST TO ACQUIRE:</t>
  </si>
  <si>
    <r>
      <t xml:space="preserve">(Section 1 - Salary) </t>
    </r>
    <r>
      <rPr>
        <sz val="7.5"/>
        <rFont val="Calibri"/>
        <family val="2"/>
      </rPr>
      <t>÷</t>
    </r>
    <r>
      <rPr>
        <sz val="7.5"/>
        <rFont val="Arial"/>
        <family val="2"/>
      </rPr>
      <t xml:space="preserve"> # of Units</t>
    </r>
  </si>
  <si>
    <t>Set aside for Uncle Sam</t>
  </si>
  <si>
    <t>© 2001 Rick Ruby, The Core Training Inc., ALL RIGHTS RESERVED</t>
  </si>
  <si>
    <t>Month: December</t>
  </si>
  <si>
    <t>BUYER AGENTS</t>
  </si>
  <si>
    <t>TRANSACTION FEES</t>
  </si>
  <si>
    <t>Name:</t>
  </si>
  <si>
    <t># of units</t>
  </si>
  <si>
    <t># of units:</t>
  </si>
  <si>
    <t>REALTOR® PROFIT AND LOSS</t>
  </si>
  <si>
    <t>**MUST NET 50% OF TOTAL GROSS INCOME (SECTION 4)**</t>
  </si>
  <si>
    <t xml:space="preserve">Name: </t>
  </si>
  <si>
    <t xml:space="preserve">Month: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</si>
</sst>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6"/>
      <name val="Impact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sz val="7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17" fontId="2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164" fontId="0" fillId="0" borderId="3" xfId="0" applyNumberFormat="1" applyBorder="1"/>
    <xf numFmtId="0" fontId="3" fillId="0" borderId="4" xfId="0" applyFont="1" applyBorder="1"/>
    <xf numFmtId="164" fontId="0" fillId="0" borderId="5" xfId="0" applyNumberFormat="1" applyBorder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11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/>
    <xf numFmtId="0" fontId="2" fillId="0" borderId="8" xfId="0" applyFont="1" applyBorder="1" applyAlignment="1">
      <alignment horizontal="center"/>
    </xf>
    <xf numFmtId="0" fontId="7" fillId="0" borderId="4" xfId="0" applyFont="1" applyBorder="1"/>
    <xf numFmtId="0" fontId="3" fillId="0" borderId="4" xfId="2" applyFont="1" applyFill="1" applyBorder="1" applyAlignment="1" applyProtection="1"/>
    <xf numFmtId="0" fontId="3" fillId="0" borderId="9" xfId="0" applyFont="1" applyBorder="1"/>
    <xf numFmtId="0" fontId="3" fillId="0" borderId="4" xfId="0" applyFont="1" applyBorder="1" applyAlignment="1">
      <alignment horizontal="left"/>
    </xf>
    <xf numFmtId="0" fontId="8" fillId="0" borderId="4" xfId="2" applyFill="1" applyBorder="1" applyAlignment="1" applyProtection="1"/>
    <xf numFmtId="0" fontId="0" fillId="0" borderId="4" xfId="0" applyBorder="1"/>
    <xf numFmtId="0" fontId="5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1" fillId="0" borderId="1" xfId="0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0" fontId="5" fillId="0" borderId="11" xfId="0" applyFont="1" applyBorder="1" applyAlignment="1">
      <alignment horizontal="left"/>
    </xf>
    <xf numFmtId="164" fontId="0" fillId="0" borderId="13" xfId="0" applyNumberFormat="1" applyBorder="1"/>
    <xf numFmtId="164" fontId="3" fillId="0" borderId="12" xfId="0" applyNumberFormat="1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164" fontId="3" fillId="0" borderId="15" xfId="0" applyNumberFormat="1" applyFont="1" applyBorder="1"/>
    <xf numFmtId="0" fontId="15" fillId="0" borderId="11" xfId="0" applyFont="1" applyBorder="1" applyAlignment="1">
      <alignment horizontal="right"/>
    </xf>
    <xf numFmtId="164" fontId="15" fillId="0" borderId="12" xfId="0" applyNumberFormat="1" applyFont="1" applyBorder="1"/>
    <xf numFmtId="0" fontId="3" fillId="0" borderId="16" xfId="0" applyFont="1" applyBorder="1"/>
    <xf numFmtId="164" fontId="2" fillId="0" borderId="7" xfId="0" applyNumberFormat="1" applyFont="1" applyBorder="1" applyAlignment="1">
      <alignment horizontal="center"/>
    </xf>
    <xf numFmtId="0" fontId="0" fillId="0" borderId="1" xfId="0" applyBorder="1"/>
    <xf numFmtId="164" fontId="10" fillId="0" borderId="5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16" fillId="0" borderId="18" xfId="0" applyFont="1" applyBorder="1"/>
    <xf numFmtId="164" fontId="16" fillId="0" borderId="19" xfId="0" applyNumberFormat="1" applyFont="1" applyBorder="1"/>
    <xf numFmtId="164" fontId="3" fillId="0" borderId="20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164" fontId="3" fillId="0" borderId="23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/>
    </xf>
    <xf numFmtId="0" fontId="3" fillId="2" borderId="25" xfId="0" applyFont="1" applyFill="1" applyBorder="1" applyAlignment="1">
      <alignment wrapText="1"/>
    </xf>
    <xf numFmtId="0" fontId="12" fillId="2" borderId="26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 vertical="top"/>
    </xf>
    <xf numFmtId="0" fontId="12" fillId="2" borderId="25" xfId="0" applyFont="1" applyFill="1" applyBorder="1"/>
    <xf numFmtId="0" fontId="0" fillId="2" borderId="26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/>
    <xf numFmtId="0" fontId="18" fillId="2" borderId="27" xfId="0" applyFont="1" applyFill="1" applyBorder="1" applyAlignment="1">
      <alignment horizontal="center" vertical="top" wrapText="1"/>
    </xf>
    <xf numFmtId="9" fontId="3" fillId="0" borderId="3" xfId="0" applyNumberFormat="1" applyFont="1" applyBorder="1"/>
    <xf numFmtId="164" fontId="0" fillId="0" borderId="28" xfId="0" applyNumberFormat="1" applyBorder="1" applyAlignment="1">
      <alignment horizontal="right"/>
    </xf>
    <xf numFmtId="164" fontId="3" fillId="0" borderId="28" xfId="0" applyNumberFormat="1" applyFont="1" applyBorder="1" applyAlignment="1">
      <alignment horizontal="right"/>
    </xf>
    <xf numFmtId="0" fontId="0" fillId="0" borderId="13" xfId="0" applyBorder="1"/>
    <xf numFmtId="0" fontId="0" fillId="0" borderId="12" xfId="0" applyBorder="1"/>
    <xf numFmtId="0" fontId="0" fillId="0" borderId="15" xfId="0" applyBorder="1"/>
    <xf numFmtId="164" fontId="0" fillId="0" borderId="29" xfId="0" applyNumberFormat="1" applyBorder="1" applyAlignment="1">
      <alignment horizontal="right"/>
    </xf>
    <xf numFmtId="0" fontId="0" fillId="0" borderId="30" xfId="0" applyBorder="1"/>
    <xf numFmtId="0" fontId="3" fillId="0" borderId="31" xfId="0" applyFont="1" applyBorder="1"/>
    <xf numFmtId="0" fontId="3" fillId="0" borderId="32" xfId="0" applyFont="1" applyBorder="1" applyAlignment="1">
      <alignment horizontal="left"/>
    </xf>
    <xf numFmtId="0" fontId="8" fillId="0" borderId="32" xfId="2" applyFill="1" applyBorder="1" applyAlignment="1" applyProtection="1"/>
    <xf numFmtId="0" fontId="0" fillId="0" borderId="32" xfId="0" applyBorder="1"/>
    <xf numFmtId="0" fontId="5" fillId="0" borderId="32" xfId="0" applyFont="1" applyBorder="1"/>
    <xf numFmtId="0" fontId="4" fillId="0" borderId="32" xfId="0" applyFont="1" applyBorder="1" applyAlignment="1">
      <alignment horizontal="center"/>
    </xf>
    <xf numFmtId="164" fontId="0" fillId="0" borderId="33" xfId="0" applyNumberFormat="1" applyBorder="1" applyAlignment="1">
      <alignment horizontal="right"/>
    </xf>
    <xf numFmtId="0" fontId="5" fillId="0" borderId="34" xfId="0" applyFont="1" applyBorder="1"/>
    <xf numFmtId="0" fontId="0" fillId="0" borderId="35" xfId="0" applyBorder="1"/>
    <xf numFmtId="164" fontId="0" fillId="0" borderId="23" xfId="0" applyNumberFormat="1" applyBorder="1" applyAlignment="1">
      <alignment horizontal="right"/>
    </xf>
    <xf numFmtId="0" fontId="0" fillId="0" borderId="36" xfId="0" applyBorder="1"/>
    <xf numFmtId="0" fontId="5" fillId="0" borderId="13" xfId="0" applyFont="1" applyBorder="1"/>
    <xf numFmtId="0" fontId="5" fillId="0" borderId="2" xfId="0" applyFont="1" applyBorder="1"/>
    <xf numFmtId="164" fontId="0" fillId="0" borderId="12" xfId="0" applyNumberFormat="1" applyBorder="1" applyAlignment="1">
      <alignment horizontal="right"/>
    </xf>
    <xf numFmtId="0" fontId="0" fillId="0" borderId="26" xfId="0" applyBorder="1"/>
    <xf numFmtId="0" fontId="0" fillId="0" borderId="37" xfId="0" applyBorder="1"/>
    <xf numFmtId="0" fontId="0" fillId="0" borderId="38" xfId="0" applyBorder="1"/>
    <xf numFmtId="0" fontId="2" fillId="0" borderId="1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3" fillId="2" borderId="45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8" fillId="2" borderId="16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horizontal="center" vertical="top" wrapText="1"/>
    </xf>
    <xf numFmtId="0" fontId="17" fillId="0" borderId="2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164" fontId="0" fillId="0" borderId="4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3" fillId="0" borderId="0" xfId="0" applyFont="1" applyAlignment="1">
      <alignment horizontal="center" vertical="center"/>
    </xf>
    <xf numFmtId="164" fontId="11" fillId="0" borderId="44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33" xfId="0" applyNumberFormat="1" applyFont="1" applyBorder="1" applyAlignment="1">
      <alignment horizontal="center" wrapText="1"/>
    </xf>
    <xf numFmtId="164" fontId="3" fillId="0" borderId="47" xfId="0" applyNumberFormat="1" applyFont="1" applyBorder="1" applyAlignment="1">
      <alignment horizontal="center" wrapText="1"/>
    </xf>
    <xf numFmtId="0" fontId="12" fillId="2" borderId="3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51" xfId="0" applyFont="1" applyFill="1" applyBorder="1" applyAlignment="1">
      <alignment horizontal="center" vertical="top"/>
    </xf>
    <xf numFmtId="164" fontId="3" fillId="0" borderId="33" xfId="0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0" fontId="3" fillId="0" borderId="5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4"/>
  <sheetViews>
    <sheetView topLeftCell="A34" zoomScaleNormal="100" workbookViewId="0">
      <selection activeCell="E11" sqref="E11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23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4" t="s">
        <v>9</v>
      </c>
      <c r="E7" s="47"/>
    </row>
    <row r="8" spans="1:6" x14ac:dyDescent="0.25">
      <c r="A8">
        <v>4</v>
      </c>
      <c r="B8" s="33"/>
      <c r="C8" s="34"/>
      <c r="D8" s="9" t="s">
        <v>59</v>
      </c>
      <c r="E8" s="47"/>
    </row>
    <row r="9" spans="1:6" x14ac:dyDescent="0.25">
      <c r="A9">
        <v>5</v>
      </c>
      <c r="B9" s="33"/>
      <c r="C9" s="34"/>
      <c r="D9" s="43" t="s">
        <v>58</v>
      </c>
      <c r="E9" s="48"/>
    </row>
    <row r="10" spans="1:6" ht="13.8" thickBot="1" x14ac:dyDescent="0.3">
      <c r="A10">
        <v>6</v>
      </c>
      <c r="B10" s="33"/>
      <c r="C10" s="34"/>
      <c r="D10" s="3" t="s">
        <v>60</v>
      </c>
      <c r="E10" s="76"/>
      <c r="F10" s="85" t="s">
        <v>61</v>
      </c>
    </row>
    <row r="11" spans="1:6" x14ac:dyDescent="0.25">
      <c r="A11">
        <v>7</v>
      </c>
      <c r="B11" s="35"/>
      <c r="C11" s="34"/>
      <c r="D11" s="3"/>
      <c r="E11" s="71"/>
      <c r="F11" s="73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25"/>
      <c r="E13" s="71"/>
      <c r="F13" s="74"/>
    </row>
    <row r="14" spans="1:6" x14ac:dyDescent="0.25">
      <c r="A14">
        <v>10</v>
      </c>
      <c r="B14" s="33"/>
      <c r="C14" s="34"/>
      <c r="D14" s="26"/>
      <c r="E14" s="71"/>
      <c r="F14" s="74"/>
    </row>
    <row r="15" spans="1:6" x14ac:dyDescent="0.25">
      <c r="A15">
        <v>11</v>
      </c>
      <c r="B15" s="33"/>
      <c r="C15" s="34"/>
      <c r="D15" s="27"/>
      <c r="E15" s="71"/>
      <c r="F15" s="74"/>
    </row>
    <row r="16" spans="1:6" x14ac:dyDescent="0.25">
      <c r="A16">
        <v>12</v>
      </c>
      <c r="B16" s="33"/>
      <c r="C16" s="34"/>
      <c r="D16" s="28"/>
      <c r="E16" s="71"/>
      <c r="F16" s="74"/>
    </row>
    <row r="17" spans="1:6" x14ac:dyDescent="0.25">
      <c r="B17" s="41" t="s">
        <v>4</v>
      </c>
      <c r="C17" s="42">
        <f>SUM(C5:C16)</f>
        <v>0</v>
      </c>
      <c r="D17" s="29"/>
      <c r="E17" s="72"/>
      <c r="F17" s="74"/>
    </row>
    <row r="18" spans="1:6" ht="15.6" x14ac:dyDescent="0.3">
      <c r="B18" s="95" t="s">
        <v>24</v>
      </c>
      <c r="C18" s="96"/>
      <c r="D18" s="28"/>
      <c r="E18" s="71"/>
      <c r="F18" s="74"/>
    </row>
    <row r="19" spans="1:6" ht="13.8" thickBot="1" x14ac:dyDescent="0.3">
      <c r="A19">
        <v>13</v>
      </c>
      <c r="B19" s="35"/>
      <c r="C19" s="34"/>
      <c r="D19" s="30"/>
      <c r="E19" s="71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9" t="s">
        <v>55</v>
      </c>
      <c r="E43" s="70">
        <v>0.25</v>
      </c>
    </row>
    <row r="44" spans="1:5" ht="16.2" thickBot="1" x14ac:dyDescent="0.35">
      <c r="B44" s="39" t="s">
        <v>27</v>
      </c>
      <c r="C44" s="40">
        <f>C17+C26+C35+C43</f>
        <v>0</v>
      </c>
      <c r="D44" s="51"/>
      <c r="E44" s="8">
        <f>E42*E43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6" t="e">
        <f>((C44-C49)/(SUM(F11:F19,E28)))</f>
        <v>#DIV/0!</v>
      </c>
      <c r="C55" s="137"/>
      <c r="D55" s="134">
        <f>C43</f>
        <v>0</v>
      </c>
      <c r="E55" s="135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(D58/1)*12</f>
        <v>0</v>
      </c>
      <c r="C58" s="128"/>
      <c r="D58" s="129">
        <f>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D59:E59"/>
    <mergeCell ref="D58:E58"/>
    <mergeCell ref="B57:C57"/>
    <mergeCell ref="B58:C58"/>
    <mergeCell ref="B59:C59"/>
    <mergeCell ref="B54:C54"/>
    <mergeCell ref="E30:E31"/>
    <mergeCell ref="B47:E47"/>
    <mergeCell ref="D55:E55"/>
    <mergeCell ref="D57:E57"/>
    <mergeCell ref="D30:D31"/>
    <mergeCell ref="D54:E54"/>
    <mergeCell ref="B56:C56"/>
    <mergeCell ref="B55:C55"/>
    <mergeCell ref="B1:E1"/>
    <mergeCell ref="B4:C4"/>
    <mergeCell ref="B18:C18"/>
    <mergeCell ref="B27:C27"/>
    <mergeCell ref="B36:C36"/>
    <mergeCell ref="E25:E26"/>
    <mergeCell ref="D25:D26"/>
  </mergeCells>
  <pageMargins left="0.7" right="0.7" top="0.75" bottom="0.75" header="0.3" footer="0.3"/>
  <pageSetup paperSize="5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64"/>
  <sheetViews>
    <sheetView zoomScaleNormal="100" workbookViewId="0">
      <selection activeCell="D6" sqref="D6:F18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50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(D58/10)*12</f>
        <v>0</v>
      </c>
      <c r="C58" s="128"/>
      <c r="D58" s="129">
        <f>(September!D58)+E42+C49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64"/>
  <sheetViews>
    <sheetView topLeftCell="A38" zoomScaleNormal="100" workbookViewId="0">
      <selection activeCell="H66" sqref="H66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51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(D58/11)*12</f>
        <v>0</v>
      </c>
      <c r="C58" s="128"/>
      <c r="D58" s="129">
        <f>(October!D58)+E42+C49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64"/>
  <sheetViews>
    <sheetView topLeftCell="A36" zoomScaleNormal="100" workbookViewId="0">
      <selection activeCell="G43" sqref="G43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57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E42*0.3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9" customHeight="1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14" t="e">
        <f>((C44-C49)/(SUM(F11:F19,E28)))</f>
        <v>#DIV/0!</v>
      </c>
      <c r="C55" s="115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(D58/12)*12</f>
        <v>0</v>
      </c>
      <c r="C58" s="128"/>
      <c r="D58" s="129">
        <f>(November!D58)+E42+C49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ht="16.5" customHeight="1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paperSize="5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4"/>
  <sheetViews>
    <sheetView topLeftCell="A36" zoomScaleNormal="100" workbookViewId="0">
      <selection activeCell="E28" sqref="E28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63</v>
      </c>
      <c r="C1" s="117"/>
      <c r="D1" s="117"/>
      <c r="E1" s="117"/>
    </row>
    <row r="2" spans="1:6" ht="16.2" thickBot="1" x14ac:dyDescent="0.35">
      <c r="A2" s="17"/>
      <c r="B2" s="7" t="s">
        <v>43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4" t="s">
        <v>9</v>
      </c>
      <c r="E7" s="47"/>
    </row>
    <row r="8" spans="1:6" x14ac:dyDescent="0.25">
      <c r="A8">
        <v>4</v>
      </c>
      <c r="B8" s="33"/>
      <c r="C8" s="34"/>
      <c r="D8" s="9" t="s">
        <v>59</v>
      </c>
      <c r="E8" s="47"/>
    </row>
    <row r="9" spans="1:6" x14ac:dyDescent="0.25">
      <c r="A9">
        <v>5</v>
      </c>
      <c r="B9" s="33"/>
      <c r="C9" s="34"/>
      <c r="D9" s="43" t="s">
        <v>58</v>
      </c>
      <c r="E9" s="48"/>
      <c r="F9" s="88"/>
    </row>
    <row r="10" spans="1:6" ht="13.8" thickBot="1" x14ac:dyDescent="0.3">
      <c r="A10">
        <v>6</v>
      </c>
      <c r="B10" s="33"/>
      <c r="C10" s="34"/>
      <c r="D10" s="3" t="s">
        <v>60</v>
      </c>
      <c r="E10" s="91"/>
      <c r="F10" s="90" t="s">
        <v>62</v>
      </c>
    </row>
    <row r="11" spans="1:6" x14ac:dyDescent="0.25">
      <c r="A11">
        <v>7</v>
      </c>
      <c r="B11" s="35"/>
      <c r="C11" s="34"/>
      <c r="D11" s="3"/>
      <c r="E11" s="87"/>
      <c r="F11" s="89"/>
    </row>
    <row r="12" spans="1:6" x14ac:dyDescent="0.25">
      <c r="A12">
        <v>8</v>
      </c>
      <c r="B12" s="33"/>
      <c r="C12" s="34"/>
      <c r="E12" s="71"/>
      <c r="F12" s="73"/>
    </row>
    <row r="13" spans="1:6" x14ac:dyDescent="0.25">
      <c r="A13">
        <v>9</v>
      </c>
      <c r="B13" s="35"/>
      <c r="C13" s="34"/>
      <c r="D13" s="25"/>
      <c r="E13" s="71"/>
      <c r="F13" s="74"/>
    </row>
    <row r="14" spans="1:6" x14ac:dyDescent="0.25">
      <c r="A14">
        <v>10</v>
      </c>
      <c r="B14" s="33"/>
      <c r="C14" s="34"/>
      <c r="D14" s="26"/>
      <c r="E14" s="71"/>
      <c r="F14" s="74"/>
    </row>
    <row r="15" spans="1:6" x14ac:dyDescent="0.25">
      <c r="A15">
        <v>11</v>
      </c>
      <c r="B15" s="33"/>
      <c r="C15" s="34"/>
      <c r="D15" s="27"/>
      <c r="E15" s="71"/>
      <c r="F15" s="74"/>
    </row>
    <row r="16" spans="1:6" x14ac:dyDescent="0.25">
      <c r="A16">
        <v>12</v>
      </c>
      <c r="B16" s="33"/>
      <c r="C16" s="34"/>
      <c r="D16" s="28"/>
      <c r="E16" s="71"/>
      <c r="F16" s="74"/>
    </row>
    <row r="17" spans="1:6" x14ac:dyDescent="0.25">
      <c r="B17" s="41" t="s">
        <v>4</v>
      </c>
      <c r="C17" s="42">
        <f>SUM(C5:C16)</f>
        <v>0</v>
      </c>
      <c r="D17" s="29"/>
      <c r="E17" s="72"/>
      <c r="F17" s="74"/>
    </row>
    <row r="18" spans="1:6" ht="15.6" x14ac:dyDescent="0.3">
      <c r="B18" s="95" t="s">
        <v>24</v>
      </c>
      <c r="C18" s="96"/>
      <c r="D18" s="28"/>
      <c r="E18" s="71"/>
      <c r="F18" s="74"/>
    </row>
    <row r="19" spans="1:6" ht="13.8" thickBot="1" x14ac:dyDescent="0.3">
      <c r="A19">
        <v>13</v>
      </c>
      <c r="B19" s="35"/>
      <c r="C19" s="34"/>
      <c r="D19" s="30"/>
      <c r="E19" s="71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(D58/2)*12</f>
        <v>0</v>
      </c>
      <c r="C58" s="128"/>
      <c r="D58" s="129">
        <f>(January!D58)+E42+C49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64"/>
  <sheetViews>
    <sheetView topLeftCell="A22" zoomScaleNormal="100" workbookViewId="0">
      <selection activeCell="I12" sqref="I12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44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x14ac:dyDescent="0.25">
      <c r="A10">
        <v>6</v>
      </c>
      <c r="B10" s="33"/>
      <c r="C10" s="34"/>
      <c r="D10" s="43" t="s">
        <v>65</v>
      </c>
      <c r="E10" s="49"/>
      <c r="F10" t="s">
        <v>62</v>
      </c>
    </row>
    <row r="11" spans="1:6" ht="13.8" thickBot="1" x14ac:dyDescent="0.3">
      <c r="A11">
        <v>7</v>
      </c>
      <c r="B11" s="35"/>
      <c r="C11" s="34"/>
      <c r="D11" s="3"/>
      <c r="E11" s="84"/>
      <c r="F11" s="86"/>
    </row>
    <row r="12" spans="1:6" x14ac:dyDescent="0.25">
      <c r="A12">
        <v>8</v>
      </c>
      <c r="B12" s="33"/>
      <c r="C12" s="34"/>
      <c r="E12" s="71"/>
      <c r="F12" s="73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(D58/3)*12</f>
        <v>0</v>
      </c>
      <c r="C58" s="128"/>
      <c r="D58" s="129">
        <f>(February!D58)+E42+C49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64"/>
  <sheetViews>
    <sheetView topLeftCell="A22" zoomScaleNormal="100" workbookViewId="0">
      <selection activeCell="D44" sqref="D44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7" ht="21.6" x14ac:dyDescent="0.4">
      <c r="B1" s="116" t="s">
        <v>22</v>
      </c>
      <c r="C1" s="117"/>
      <c r="D1" s="117"/>
      <c r="E1" s="117"/>
    </row>
    <row r="2" spans="1:7" ht="16.2" thickBot="1" x14ac:dyDescent="0.35">
      <c r="A2" s="17"/>
      <c r="B2" s="7" t="s">
        <v>45</v>
      </c>
      <c r="C2" s="16" t="s">
        <v>6</v>
      </c>
      <c r="D2" s="4"/>
      <c r="E2" s="2"/>
    </row>
    <row r="3" spans="1:7" ht="16.2" thickBot="1" x14ac:dyDescent="0.35">
      <c r="B3" s="19" t="s">
        <v>0</v>
      </c>
      <c r="C3" s="20" t="s">
        <v>5</v>
      </c>
      <c r="D3" s="5"/>
      <c r="E3" s="6"/>
    </row>
    <row r="4" spans="1:7" ht="16.2" thickBot="1" x14ac:dyDescent="0.35">
      <c r="B4" s="118" t="s">
        <v>1</v>
      </c>
      <c r="C4" s="119"/>
      <c r="D4" s="21"/>
      <c r="E4" s="18"/>
    </row>
    <row r="5" spans="1:7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7" x14ac:dyDescent="0.25">
      <c r="A6">
        <v>2</v>
      </c>
      <c r="B6" s="33"/>
      <c r="C6" s="34"/>
      <c r="D6" s="3" t="s">
        <v>8</v>
      </c>
      <c r="E6" s="46"/>
    </row>
    <row r="7" spans="1:7" x14ac:dyDescent="0.25">
      <c r="A7">
        <v>3</v>
      </c>
      <c r="B7" s="33"/>
      <c r="C7" s="34"/>
      <c r="D7" s="23" t="s">
        <v>9</v>
      </c>
      <c r="E7" s="47"/>
    </row>
    <row r="8" spans="1:7" x14ac:dyDescent="0.25">
      <c r="A8">
        <v>4</v>
      </c>
      <c r="B8" s="33"/>
      <c r="C8" s="34"/>
      <c r="D8" s="24" t="s">
        <v>59</v>
      </c>
      <c r="E8" s="47"/>
    </row>
    <row r="9" spans="1:7" x14ac:dyDescent="0.25">
      <c r="A9">
        <v>5</v>
      </c>
      <c r="B9" s="33"/>
      <c r="C9" s="34"/>
      <c r="D9" s="9" t="s">
        <v>58</v>
      </c>
      <c r="E9" s="48"/>
    </row>
    <row r="10" spans="1:7" ht="13.8" thickBot="1" x14ac:dyDescent="0.3">
      <c r="A10">
        <v>6</v>
      </c>
      <c r="B10" s="33"/>
      <c r="C10" s="34"/>
      <c r="D10" s="3" t="s">
        <v>60</v>
      </c>
      <c r="E10" s="49"/>
      <c r="F10" s="88" t="s">
        <v>62</v>
      </c>
    </row>
    <row r="11" spans="1:7" x14ac:dyDescent="0.25">
      <c r="A11">
        <v>7</v>
      </c>
      <c r="B11" s="35"/>
      <c r="C11" s="34"/>
      <c r="D11" s="3"/>
      <c r="E11" s="71"/>
      <c r="F11" s="93"/>
      <c r="G11" s="92"/>
    </row>
    <row r="12" spans="1:7" x14ac:dyDescent="0.25">
      <c r="A12">
        <v>8</v>
      </c>
      <c r="B12" s="33"/>
      <c r="C12" s="34"/>
      <c r="E12" s="71"/>
      <c r="F12" s="74"/>
    </row>
    <row r="13" spans="1:7" x14ac:dyDescent="0.25">
      <c r="A13">
        <v>9</v>
      </c>
      <c r="B13" s="35"/>
      <c r="C13" s="34"/>
      <c r="D13" s="78"/>
      <c r="E13" s="71"/>
      <c r="F13" s="74"/>
    </row>
    <row r="14" spans="1:7" x14ac:dyDescent="0.25">
      <c r="A14">
        <v>10</v>
      </c>
      <c r="B14" s="33"/>
      <c r="C14" s="34"/>
      <c r="D14" s="79"/>
      <c r="E14" s="71"/>
      <c r="F14" s="74"/>
    </row>
    <row r="15" spans="1:7" x14ac:dyDescent="0.25">
      <c r="A15">
        <v>11</v>
      </c>
      <c r="B15" s="33"/>
      <c r="C15" s="34"/>
      <c r="D15" s="80"/>
      <c r="E15" s="71"/>
      <c r="F15" s="74"/>
    </row>
    <row r="16" spans="1:7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(D58/4)*12</f>
        <v>0</v>
      </c>
      <c r="C58" s="128"/>
      <c r="D58" s="129">
        <f>(March!D58)+E42+C49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64"/>
  <sheetViews>
    <sheetView zoomScaleNormal="100" workbookViewId="0">
      <selection activeCell="D6" sqref="D6:D10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46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8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14" t="e">
        <f>((C44-C49)/(SUM(F11:F19,E28)))</f>
        <v>#DIV/0!</v>
      </c>
      <c r="C55" s="115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(D58/5)*12</f>
        <v>0</v>
      </c>
      <c r="C58" s="128"/>
      <c r="D58" s="129">
        <f>(April!D58)+E42+C49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4"/>
  <sheetViews>
    <sheetView topLeftCell="A2" zoomScaleNormal="100" workbookViewId="0">
      <selection activeCell="D6" sqref="D6:F19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47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(D58/6)*12</f>
        <v>0</v>
      </c>
      <c r="C58" s="128"/>
      <c r="D58" s="129">
        <f>(May!D58)+E42+C49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64"/>
  <sheetViews>
    <sheetView zoomScaleNormal="100" workbookViewId="0">
      <selection activeCell="D6" sqref="D6:F19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48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14" t="e">
        <f>((C44-C49)/(SUM(F11:F19,E28)))</f>
        <v>#DIV/0!</v>
      </c>
      <c r="C55" s="115"/>
      <c r="D55" s="110">
        <f>C43</f>
        <v>0</v>
      </c>
      <c r="E55" s="111"/>
    </row>
    <row r="56" spans="2:5" ht="12.75" customHeight="1" x14ac:dyDescent="0.25">
      <c r="B56" s="69" t="s">
        <v>54</v>
      </c>
      <c r="C56" s="63" t="s">
        <v>38</v>
      </c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(D58/7)*12</f>
        <v>0</v>
      </c>
      <c r="C58" s="128"/>
      <c r="D58" s="129">
        <f>(June!D58)+E42+C49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1">
    <mergeCell ref="D54:E54"/>
    <mergeCell ref="D55:E55"/>
    <mergeCell ref="B54:C54"/>
    <mergeCell ref="B55:C55"/>
    <mergeCell ref="B63:E64"/>
    <mergeCell ref="B57:C57"/>
    <mergeCell ref="D57:E57"/>
    <mergeCell ref="B58:C58"/>
    <mergeCell ref="D58:E58"/>
    <mergeCell ref="B59:C59"/>
    <mergeCell ref="D59:E59"/>
    <mergeCell ref="B27:C27"/>
    <mergeCell ref="D30:D31"/>
    <mergeCell ref="E30:E31"/>
    <mergeCell ref="B36:C36"/>
    <mergeCell ref="B47:E47"/>
    <mergeCell ref="B1:E1"/>
    <mergeCell ref="B4:C4"/>
    <mergeCell ref="B18:C18"/>
    <mergeCell ref="D25:D26"/>
    <mergeCell ref="E25:E26"/>
  </mergeCells>
  <pageMargins left="0.7" right="0.7" top="0.75" bottom="0.75" header="0.3" footer="0.3"/>
  <pageSetup scale="8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64"/>
  <sheetViews>
    <sheetView zoomScaleNormal="100" workbookViewId="0">
      <selection activeCell="D6" sqref="D6:F19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49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38" t="e">
        <f>((C44-C49)/(SUM(F11:F19,E28)))</f>
        <v>#DIV/0!</v>
      </c>
      <c r="C55" s="139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(D58/8)*12</f>
        <v>0</v>
      </c>
      <c r="C58" s="128"/>
      <c r="D58" s="129">
        <f>(July!D58)+E42+C49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scale="80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F64"/>
  <sheetViews>
    <sheetView tabSelected="1" zoomScaleNormal="100" workbookViewId="0">
      <selection activeCell="N18" sqref="N18"/>
    </sheetView>
  </sheetViews>
  <sheetFormatPr defaultRowHeight="13.2" x14ac:dyDescent="0.25"/>
  <cols>
    <col min="1" max="1" width="3" bestFit="1" customWidth="1"/>
    <col min="2" max="2" width="28.109375" customWidth="1"/>
    <col min="3" max="3" width="18.88671875" customWidth="1"/>
    <col min="4" max="4" width="29.44140625" customWidth="1"/>
    <col min="5" max="5" width="26.6640625" bestFit="1" customWidth="1"/>
  </cols>
  <sheetData>
    <row r="1" spans="1:6" ht="21.6" x14ac:dyDescent="0.4">
      <c r="B1" s="116" t="s">
        <v>22</v>
      </c>
      <c r="C1" s="117"/>
      <c r="D1" s="117"/>
      <c r="E1" s="117"/>
    </row>
    <row r="2" spans="1:6" ht="16.2" thickBot="1" x14ac:dyDescent="0.35">
      <c r="A2" s="17"/>
      <c r="B2" s="7" t="s">
        <v>66</v>
      </c>
      <c r="C2" s="16" t="s">
        <v>6</v>
      </c>
      <c r="D2" s="4"/>
      <c r="E2" s="2"/>
    </row>
    <row r="3" spans="1:6" ht="16.2" thickBot="1" x14ac:dyDescent="0.35">
      <c r="B3" s="19" t="s">
        <v>0</v>
      </c>
      <c r="C3" s="20" t="s">
        <v>5</v>
      </c>
      <c r="D3" s="5"/>
      <c r="E3" s="6"/>
    </row>
    <row r="4" spans="1:6" ht="16.2" thickBot="1" x14ac:dyDescent="0.35">
      <c r="B4" s="118" t="s">
        <v>1</v>
      </c>
      <c r="C4" s="119"/>
      <c r="D4" s="21"/>
      <c r="E4" s="18"/>
    </row>
    <row r="5" spans="1:6" ht="15" customHeight="1" thickBot="1" x14ac:dyDescent="0.35">
      <c r="A5">
        <v>1</v>
      </c>
      <c r="B5" s="33"/>
      <c r="C5" s="34"/>
      <c r="D5" s="22" t="s">
        <v>28</v>
      </c>
      <c r="E5" s="20" t="s">
        <v>7</v>
      </c>
    </row>
    <row r="6" spans="1:6" x14ac:dyDescent="0.25">
      <c r="A6">
        <v>2</v>
      </c>
      <c r="B6" s="33"/>
      <c r="C6" s="34"/>
      <c r="D6" s="3" t="s">
        <v>8</v>
      </c>
      <c r="E6" s="46"/>
    </row>
    <row r="7" spans="1:6" x14ac:dyDescent="0.25">
      <c r="A7">
        <v>3</v>
      </c>
      <c r="B7" s="33"/>
      <c r="C7" s="34"/>
      <c r="D7" s="23" t="s">
        <v>9</v>
      </c>
      <c r="E7" s="47"/>
    </row>
    <row r="8" spans="1:6" x14ac:dyDescent="0.25">
      <c r="A8">
        <v>4</v>
      </c>
      <c r="B8" s="33"/>
      <c r="C8" s="34"/>
      <c r="D8" s="24" t="s">
        <v>59</v>
      </c>
      <c r="E8" s="47"/>
    </row>
    <row r="9" spans="1:6" x14ac:dyDescent="0.25">
      <c r="A9">
        <v>5</v>
      </c>
      <c r="B9" s="33"/>
      <c r="C9" s="34"/>
      <c r="D9" s="9" t="s">
        <v>58</v>
      </c>
      <c r="E9" s="48"/>
    </row>
    <row r="10" spans="1:6" ht="13.8" thickBot="1" x14ac:dyDescent="0.3">
      <c r="A10">
        <v>6</v>
      </c>
      <c r="B10" s="33"/>
      <c r="C10" s="34"/>
      <c r="D10" s="43" t="s">
        <v>60</v>
      </c>
      <c r="E10" s="49"/>
      <c r="F10" s="86" t="s">
        <v>62</v>
      </c>
    </row>
    <row r="11" spans="1:6" x14ac:dyDescent="0.25">
      <c r="A11">
        <v>7</v>
      </c>
      <c r="B11" s="35"/>
      <c r="C11" s="34"/>
      <c r="D11" s="3"/>
      <c r="E11" s="76"/>
      <c r="F11" s="94"/>
    </row>
    <row r="12" spans="1:6" x14ac:dyDescent="0.25">
      <c r="A12">
        <v>8</v>
      </c>
      <c r="B12" s="33"/>
      <c r="C12" s="34"/>
      <c r="E12" s="71"/>
      <c r="F12" s="74"/>
    </row>
    <row r="13" spans="1:6" x14ac:dyDescent="0.25">
      <c r="A13">
        <v>9</v>
      </c>
      <c r="B13" s="35"/>
      <c r="C13" s="34"/>
      <c r="D13" s="78"/>
      <c r="E13" s="71"/>
      <c r="F13" s="74"/>
    </row>
    <row r="14" spans="1:6" x14ac:dyDescent="0.25">
      <c r="A14">
        <v>10</v>
      </c>
      <c r="B14" s="33"/>
      <c r="C14" s="34"/>
      <c r="D14" s="79"/>
      <c r="E14" s="71"/>
      <c r="F14" s="74"/>
    </row>
    <row r="15" spans="1:6" x14ac:dyDescent="0.25">
      <c r="A15">
        <v>11</v>
      </c>
      <c r="B15" s="33"/>
      <c r="C15" s="34"/>
      <c r="D15" s="80"/>
      <c r="E15" s="71"/>
      <c r="F15" s="74"/>
    </row>
    <row r="16" spans="1:6" x14ac:dyDescent="0.25">
      <c r="A16">
        <v>12</v>
      </c>
      <c r="B16" s="33"/>
      <c r="C16" s="34"/>
      <c r="D16" s="81"/>
      <c r="E16" s="71"/>
      <c r="F16" s="74"/>
    </row>
    <row r="17" spans="1:6" x14ac:dyDescent="0.25">
      <c r="B17" s="41" t="s">
        <v>4</v>
      </c>
      <c r="C17" s="42">
        <f>SUM(C5:C16)</f>
        <v>0</v>
      </c>
      <c r="D17" s="82"/>
      <c r="E17" s="72"/>
      <c r="F17" s="74"/>
    </row>
    <row r="18" spans="1:6" ht="15.6" x14ac:dyDescent="0.3">
      <c r="B18" s="95" t="s">
        <v>24</v>
      </c>
      <c r="C18" s="96"/>
      <c r="D18" s="81"/>
      <c r="E18" s="71"/>
      <c r="F18" s="77"/>
    </row>
    <row r="19" spans="1:6" ht="13.8" thickBot="1" x14ac:dyDescent="0.3">
      <c r="A19">
        <v>13</v>
      </c>
      <c r="B19" s="35"/>
      <c r="C19" s="34"/>
      <c r="D19" s="83"/>
      <c r="E19" s="76"/>
      <c r="F19" s="75"/>
    </row>
    <row r="20" spans="1:6" x14ac:dyDescent="0.25">
      <c r="A20">
        <v>14</v>
      </c>
      <c r="B20" s="33"/>
      <c r="C20" s="36"/>
      <c r="D20" s="9" t="s">
        <v>17</v>
      </c>
      <c r="E20" s="49"/>
    </row>
    <row r="21" spans="1:6" ht="13.8" thickBot="1" x14ac:dyDescent="0.3">
      <c r="A21">
        <v>15</v>
      </c>
      <c r="B21" s="33"/>
      <c r="C21" s="34"/>
      <c r="D21" s="31" t="s">
        <v>18</v>
      </c>
      <c r="E21" s="54">
        <f>SUM(E6:E20)</f>
        <v>0</v>
      </c>
    </row>
    <row r="22" spans="1:6" ht="13.8" thickTop="1" x14ac:dyDescent="0.25">
      <c r="A22">
        <v>16</v>
      </c>
      <c r="B22" s="33"/>
      <c r="C22" s="34"/>
      <c r="D22" s="2"/>
      <c r="E22" s="11"/>
    </row>
    <row r="23" spans="1:6" ht="13.8" thickBot="1" x14ac:dyDescent="0.3">
      <c r="A23">
        <v>17</v>
      </c>
      <c r="B23" s="35"/>
      <c r="C23" s="34"/>
      <c r="D23" s="2"/>
      <c r="E23" s="11"/>
    </row>
    <row r="24" spans="1:6" ht="16.2" thickBot="1" x14ac:dyDescent="0.35">
      <c r="A24">
        <v>18</v>
      </c>
      <c r="B24" s="35"/>
      <c r="C24" s="34"/>
      <c r="D24" s="19" t="s">
        <v>10</v>
      </c>
      <c r="E24" s="44" t="s">
        <v>11</v>
      </c>
    </row>
    <row r="25" spans="1:6" x14ac:dyDescent="0.25">
      <c r="A25">
        <v>19</v>
      </c>
      <c r="B25" s="33"/>
      <c r="C25" s="34"/>
      <c r="D25" s="120" t="s">
        <v>29</v>
      </c>
      <c r="E25" s="122"/>
    </row>
    <row r="26" spans="1:6" x14ac:dyDescent="0.25">
      <c r="B26" s="41" t="s">
        <v>4</v>
      </c>
      <c r="C26" s="42">
        <f>SUM(C19:C25)</f>
        <v>0</v>
      </c>
      <c r="D26" s="121"/>
      <c r="E26" s="123"/>
    </row>
    <row r="27" spans="1:6" ht="15.6" x14ac:dyDescent="0.3">
      <c r="B27" s="95" t="s">
        <v>25</v>
      </c>
      <c r="C27" s="96"/>
      <c r="D27" s="32"/>
      <c r="E27" s="49"/>
    </row>
    <row r="28" spans="1:6" x14ac:dyDescent="0.25">
      <c r="A28">
        <v>20</v>
      </c>
      <c r="B28" s="35"/>
      <c r="C28" s="34"/>
      <c r="D28" s="9" t="s">
        <v>12</v>
      </c>
      <c r="E28" s="55"/>
    </row>
    <row r="29" spans="1:6" x14ac:dyDescent="0.25">
      <c r="A29">
        <v>21</v>
      </c>
      <c r="B29" s="33"/>
      <c r="C29" s="34"/>
      <c r="E29" s="49"/>
    </row>
    <row r="30" spans="1:6" x14ac:dyDescent="0.25">
      <c r="A30">
        <v>22</v>
      </c>
      <c r="B30" s="33"/>
      <c r="C30" s="34"/>
      <c r="D30" s="97" t="s">
        <v>30</v>
      </c>
      <c r="E30" s="125" t="e">
        <f>E25/E28</f>
        <v>#DIV/0!</v>
      </c>
    </row>
    <row r="31" spans="1:6" x14ac:dyDescent="0.25">
      <c r="A31">
        <v>23</v>
      </c>
      <c r="B31" s="33"/>
      <c r="C31" s="34"/>
      <c r="D31" s="98"/>
      <c r="E31" s="126"/>
    </row>
    <row r="32" spans="1:6" x14ac:dyDescent="0.25">
      <c r="A32">
        <v>24</v>
      </c>
      <c r="B32" s="33"/>
      <c r="C32" s="34"/>
      <c r="D32" s="28"/>
      <c r="E32" s="50"/>
    </row>
    <row r="33" spans="1:5" ht="13.8" thickBot="1" x14ac:dyDescent="0.3">
      <c r="A33">
        <v>25</v>
      </c>
      <c r="B33" s="33"/>
      <c r="C33" s="34"/>
      <c r="D33" s="31" t="s">
        <v>13</v>
      </c>
      <c r="E33" s="54">
        <f>E25</f>
        <v>0</v>
      </c>
    </row>
    <row r="34" spans="1:5" ht="13.8" thickTop="1" x14ac:dyDescent="0.25">
      <c r="A34">
        <v>26</v>
      </c>
      <c r="B34" s="33"/>
      <c r="C34" s="34"/>
      <c r="E34" s="12"/>
    </row>
    <row r="35" spans="1:5" ht="13.8" thickBot="1" x14ac:dyDescent="0.3">
      <c r="B35" s="41" t="s">
        <v>4</v>
      </c>
      <c r="C35" s="42">
        <f>SUM(C28:C34)</f>
        <v>0</v>
      </c>
    </row>
    <row r="36" spans="1:5" ht="16.2" thickBot="1" x14ac:dyDescent="0.35">
      <c r="B36" s="95" t="s">
        <v>26</v>
      </c>
      <c r="C36" s="96"/>
      <c r="D36" s="19" t="s">
        <v>14</v>
      </c>
      <c r="E36" s="20" t="s">
        <v>2</v>
      </c>
    </row>
    <row r="37" spans="1:5" x14ac:dyDescent="0.25">
      <c r="A37">
        <v>27</v>
      </c>
      <c r="B37" s="33"/>
      <c r="C37" s="34"/>
      <c r="D37" s="45" t="s">
        <v>15</v>
      </c>
      <c r="E37" s="10">
        <f>E21</f>
        <v>0</v>
      </c>
    </row>
    <row r="38" spans="1:5" x14ac:dyDescent="0.25">
      <c r="A38">
        <v>28</v>
      </c>
      <c r="B38" s="33"/>
      <c r="C38" s="34"/>
      <c r="D38" s="28" t="s">
        <v>16</v>
      </c>
      <c r="E38" s="8">
        <f>E33</f>
        <v>0</v>
      </c>
    </row>
    <row r="39" spans="1:5" x14ac:dyDescent="0.25">
      <c r="A39">
        <v>29</v>
      </c>
      <c r="B39" s="33"/>
      <c r="C39" s="34"/>
      <c r="D39" s="9" t="s">
        <v>3</v>
      </c>
      <c r="E39" s="10">
        <f>E37+E38</f>
        <v>0</v>
      </c>
    </row>
    <row r="40" spans="1:5" x14ac:dyDescent="0.25">
      <c r="A40">
        <v>30</v>
      </c>
      <c r="B40" s="35"/>
      <c r="C40" s="37"/>
      <c r="D40" s="28"/>
      <c r="E40" s="13"/>
    </row>
    <row r="41" spans="1:5" x14ac:dyDescent="0.25">
      <c r="A41">
        <v>31</v>
      </c>
      <c r="B41" s="33"/>
      <c r="C41" s="34"/>
      <c r="D41" s="28" t="s">
        <v>19</v>
      </c>
      <c r="E41" s="8">
        <f>C44</f>
        <v>0</v>
      </c>
    </row>
    <row r="42" spans="1:5" x14ac:dyDescent="0.25">
      <c r="A42">
        <v>32</v>
      </c>
      <c r="B42" s="38"/>
      <c r="C42" s="34"/>
      <c r="D42" s="9" t="s">
        <v>20</v>
      </c>
      <c r="E42" s="8">
        <f>E39-E41</f>
        <v>0</v>
      </c>
    </row>
    <row r="43" spans="1:5" x14ac:dyDescent="0.25">
      <c r="B43" s="41" t="s">
        <v>4</v>
      </c>
      <c r="C43" s="42">
        <f>SUM(C37:C42)</f>
        <v>0</v>
      </c>
      <c r="D43" s="28"/>
      <c r="E43" s="13"/>
    </row>
    <row r="44" spans="1:5" ht="16.2" thickBot="1" x14ac:dyDescent="0.35">
      <c r="B44" s="39" t="s">
        <v>27</v>
      </c>
      <c r="C44" s="40">
        <f>C17+C26+C35+C43</f>
        <v>0</v>
      </c>
      <c r="D44" s="51" t="s">
        <v>31</v>
      </c>
      <c r="E44" s="8">
        <f>E42*0.25</f>
        <v>0</v>
      </c>
    </row>
    <row r="45" spans="1:5" ht="16.2" thickBot="1" x14ac:dyDescent="0.35">
      <c r="B45" s="14"/>
      <c r="C45" s="11"/>
      <c r="D45" s="52" t="s">
        <v>21</v>
      </c>
      <c r="E45" s="53">
        <f>E42-E44</f>
        <v>0</v>
      </c>
    </row>
    <row r="46" spans="1:5" ht="16.2" thickBot="1" x14ac:dyDescent="0.35">
      <c r="B46" s="14"/>
      <c r="C46" s="11"/>
      <c r="D46" s="2"/>
    </row>
    <row r="47" spans="1:5" ht="15.75" customHeight="1" x14ac:dyDescent="0.3">
      <c r="B47" s="99" t="s">
        <v>35</v>
      </c>
      <c r="C47" s="100"/>
      <c r="D47" s="100"/>
      <c r="E47" s="101"/>
    </row>
    <row r="48" spans="1:5" x14ac:dyDescent="0.25">
      <c r="B48" s="56" t="s">
        <v>32</v>
      </c>
      <c r="C48" s="57" t="s">
        <v>33</v>
      </c>
      <c r="D48" s="57" t="s">
        <v>34</v>
      </c>
      <c r="E48" s="60"/>
    </row>
    <row r="49" spans="2:5" ht="12.75" customHeight="1" x14ac:dyDescent="0.25">
      <c r="B49" s="59"/>
      <c r="C49" s="58"/>
      <c r="D49" s="58">
        <f>E42</f>
        <v>0</v>
      </c>
      <c r="E49" s="60"/>
    </row>
    <row r="50" spans="2:5" x14ac:dyDescent="0.25">
      <c r="B50" s="61"/>
      <c r="C50" s="62"/>
      <c r="D50" s="63" t="s">
        <v>36</v>
      </c>
      <c r="E50" s="64"/>
    </row>
    <row r="51" spans="2:5" x14ac:dyDescent="0.25">
      <c r="B51" s="56" t="s">
        <v>37</v>
      </c>
      <c r="C51" s="66"/>
      <c r="D51" s="66"/>
      <c r="E51" s="67"/>
    </row>
    <row r="52" spans="2:5" x14ac:dyDescent="0.25">
      <c r="B52" s="59"/>
      <c r="C52" s="68"/>
      <c r="D52" s="68"/>
      <c r="E52" s="67"/>
    </row>
    <row r="53" spans="2:5" x14ac:dyDescent="0.25">
      <c r="B53" s="65"/>
      <c r="C53" s="66"/>
      <c r="D53" s="66"/>
      <c r="E53" s="67"/>
    </row>
    <row r="54" spans="2:5" x14ac:dyDescent="0.25">
      <c r="B54" s="112" t="s">
        <v>53</v>
      </c>
      <c r="C54" s="113"/>
      <c r="D54" s="102" t="s">
        <v>39</v>
      </c>
      <c r="E54" s="103"/>
    </row>
    <row r="55" spans="2:5" x14ac:dyDescent="0.25">
      <c r="B55" s="114" t="e">
        <f>((C44-C49)/(SUM(F11:F19,E28)))</f>
        <v>#DIV/0!</v>
      </c>
      <c r="C55" s="115"/>
      <c r="D55" s="110">
        <f>C43</f>
        <v>0</v>
      </c>
      <c r="E55" s="111"/>
    </row>
    <row r="56" spans="2:5" ht="12.75" customHeight="1" x14ac:dyDescent="0.25">
      <c r="B56" s="106" t="s">
        <v>54</v>
      </c>
      <c r="C56" s="107"/>
      <c r="D56" s="62"/>
      <c r="E56" s="64"/>
    </row>
    <row r="57" spans="2:5" ht="15" customHeight="1" x14ac:dyDescent="0.25">
      <c r="B57" s="108" t="s">
        <v>42</v>
      </c>
      <c r="C57" s="109"/>
      <c r="D57" s="104" t="s">
        <v>40</v>
      </c>
      <c r="E57" s="105"/>
    </row>
    <row r="58" spans="2:5" ht="12.75" customHeight="1" x14ac:dyDescent="0.25">
      <c r="B58" s="127">
        <f>(D58/9)*12</f>
        <v>0</v>
      </c>
      <c r="C58" s="128"/>
      <c r="D58" s="129">
        <f>(August!D58)+E42+C49</f>
        <v>0</v>
      </c>
      <c r="E58" s="130"/>
    </row>
    <row r="59" spans="2:5" ht="13.8" thickBot="1" x14ac:dyDescent="0.3">
      <c r="B59" s="131" t="s">
        <v>52</v>
      </c>
      <c r="C59" s="132"/>
      <c r="D59" s="132" t="s">
        <v>41</v>
      </c>
      <c r="E59" s="133"/>
    </row>
    <row r="60" spans="2:5" x14ac:dyDescent="0.25">
      <c r="B60" t="s">
        <v>56</v>
      </c>
      <c r="C60" s="11"/>
      <c r="D60" s="1"/>
      <c r="E60" s="15"/>
    </row>
    <row r="63" spans="2:5" x14ac:dyDescent="0.25">
      <c r="B63" s="124" t="s">
        <v>64</v>
      </c>
      <c r="C63" s="124"/>
      <c r="D63" s="124"/>
      <c r="E63" s="124"/>
    </row>
    <row r="64" spans="2:5" x14ac:dyDescent="0.25">
      <c r="B64" s="124"/>
      <c r="C64" s="124"/>
      <c r="D64" s="124"/>
      <c r="E64" s="124"/>
    </row>
  </sheetData>
  <mergeCells count="22">
    <mergeCell ref="B63:E64"/>
    <mergeCell ref="E30:E31"/>
    <mergeCell ref="B58:C58"/>
    <mergeCell ref="D58:E58"/>
    <mergeCell ref="B59:C59"/>
    <mergeCell ref="D59:E59"/>
    <mergeCell ref="B1:E1"/>
    <mergeCell ref="B4:C4"/>
    <mergeCell ref="B18:C18"/>
    <mergeCell ref="D25:D26"/>
    <mergeCell ref="E25:E26"/>
    <mergeCell ref="B27:C27"/>
    <mergeCell ref="D30:D31"/>
    <mergeCell ref="B47:E47"/>
    <mergeCell ref="D54:E54"/>
    <mergeCell ref="D57:E57"/>
    <mergeCell ref="B56:C56"/>
    <mergeCell ref="B57:C57"/>
    <mergeCell ref="D55:E55"/>
    <mergeCell ref="B36:C36"/>
    <mergeCell ref="B54:C54"/>
    <mergeCell ref="B55:C55"/>
  </mergeCells>
  <pageMargins left="0.7" right="0.7" top="0.75" bottom="0.75" header="0.3" footer="0.3"/>
  <pageSetup paperSize="5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December!Print_Area</vt:lpstr>
    </vt:vector>
  </TitlesOfParts>
  <Company>Pacesetter Mortgage Co.,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A. Porter</dc:creator>
  <cp:lastModifiedBy>Tabbi Tregoning</cp:lastModifiedBy>
  <cp:lastPrinted>2023-07-17T15:26:17Z</cp:lastPrinted>
  <dcterms:created xsi:type="dcterms:W3CDTF">2002-01-15T19:31:20Z</dcterms:created>
  <dcterms:modified xsi:type="dcterms:W3CDTF">2026-03-11T17:26:55Z</dcterms:modified>
</cp:coreProperties>
</file>